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8" i="1" l="1"/>
  <c r="I88" i="1"/>
  <c r="H88" i="1"/>
  <c r="G88" i="1"/>
  <c r="F88" i="1"/>
  <c r="E88" i="1"/>
  <c r="D88" i="1"/>
  <c r="C88" i="1"/>
  <c r="B88" i="1"/>
  <c r="Q69" i="1" l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17" i="1"/>
  <c r="AA36" i="1" l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7" i="1"/>
  <c r="F17" i="1" s="1"/>
  <c r="Q36" i="1"/>
  <c r="G36" i="1" l="1"/>
</calcChain>
</file>

<file path=xl/sharedStrings.xml><?xml version="1.0" encoding="utf-8"?>
<sst xmlns="http://schemas.openxmlformats.org/spreadsheetml/2006/main" count="171" uniqueCount="73">
  <si>
    <t>On the Completion of the course, the students would be able</t>
  </si>
  <si>
    <t xml:space="preserve">Sessional 1 </t>
  </si>
  <si>
    <t>Asignment A1</t>
  </si>
  <si>
    <t>Marks</t>
  </si>
  <si>
    <t>Total</t>
  </si>
  <si>
    <t>% CO1</t>
  </si>
  <si>
    <t>CO1 Attainment</t>
  </si>
  <si>
    <t>Co1 Attainment</t>
  </si>
  <si>
    <t>Range</t>
  </si>
  <si>
    <t>above 50%-- 3</t>
  </si>
  <si>
    <t>30% to 50%--- 2</t>
  </si>
  <si>
    <t>less than 30%- 1</t>
  </si>
  <si>
    <t>AVG</t>
  </si>
  <si>
    <t>CO Attainment</t>
  </si>
  <si>
    <t>CO1</t>
  </si>
  <si>
    <t>CO2</t>
  </si>
  <si>
    <t>CO3</t>
  </si>
  <si>
    <t>CO4</t>
  </si>
  <si>
    <t>CO5</t>
  </si>
  <si>
    <t>Sr. No.</t>
  </si>
  <si>
    <t>CO</t>
  </si>
  <si>
    <t>Attainment</t>
  </si>
  <si>
    <t>CO PO Matrix</t>
  </si>
  <si>
    <t xml:space="preserve">PO1 </t>
  </si>
  <si>
    <t>PO2</t>
  </si>
  <si>
    <t>PO3</t>
  </si>
  <si>
    <t>PO4</t>
  </si>
  <si>
    <t>PO5</t>
  </si>
  <si>
    <t>PO ATTAINMENT</t>
  </si>
  <si>
    <t>Q1</t>
  </si>
  <si>
    <t>Q2</t>
  </si>
  <si>
    <t>CO2 Attainment</t>
  </si>
  <si>
    <t>Course Name (Subject Name):-  COMPUTER ARCHITECTURE</t>
  </si>
  <si>
    <t xml:space="preserve">CO1. Understand the basic components of a computer, including CPU, memories, and
input/output, and their organization
</t>
  </si>
  <si>
    <t xml:space="preserve">CO2. Understand the cost performance tradeoff in designing memory hierarchy and
instruction sets.
</t>
  </si>
  <si>
    <t>CO3. . Understand the execution of complete instruction and generation of control signal.</t>
  </si>
  <si>
    <t xml:space="preserve">CO4.Perform mathematical operations on arithmetic and floating point numbers by various
methods.
</t>
  </si>
  <si>
    <t>CO5. Follow the trends in computer design and appreciate the design philosophy behind.</t>
  </si>
  <si>
    <t>Aashlesha Prashant Konge</t>
  </si>
  <si>
    <t>Amol Mahadeo Dhok</t>
  </si>
  <si>
    <t>Ankita Ravindra Salunke</t>
  </si>
  <si>
    <t>Bhagyashri Yashwant Waghmare</t>
  </si>
  <si>
    <t>Gopal Nilkantha Ghuge</t>
  </si>
  <si>
    <t>Gunjan Deepakrao Kshirsaga</t>
  </si>
  <si>
    <t>Kirti Digambar Shendge</t>
  </si>
  <si>
    <t>Mina Ramkisan Gawande</t>
  </si>
  <si>
    <t>Neha Sitaram Vairagade</t>
  </si>
  <si>
    <t>Nidaafreen Mohd Nasir Sheikh</t>
  </si>
  <si>
    <t>Nikhil Datta Kalbande</t>
  </si>
  <si>
    <t xml:space="preserve">Punam Samadhan Gaikwad </t>
  </si>
  <si>
    <t>Shital Ramesh Kahale</t>
  </si>
  <si>
    <t>Shivani Manohar Gaykwad</t>
  </si>
  <si>
    <t>Shreyash Shrikant Sonone</t>
  </si>
  <si>
    <t>Vaibhav Vinayakrao Rode</t>
  </si>
  <si>
    <t>Vedant Anantrao Barbind</t>
  </si>
  <si>
    <t>Yashartha Arun Rayake</t>
  </si>
  <si>
    <t>Q3</t>
  </si>
  <si>
    <t>Q4</t>
  </si>
  <si>
    <t>HERE Q1 IS OR TO Q2</t>
  </si>
  <si>
    <t>HERE Q3 IS OR TO Q4</t>
  </si>
  <si>
    <t xml:space="preserve">CO-PO ATTAINMEMT RECORD  </t>
  </si>
  <si>
    <t>NAME</t>
  </si>
  <si>
    <t>Sessional 2</t>
  </si>
  <si>
    <t>CO 3 Attainment &amp; CO4  Attainment</t>
  </si>
  <si>
    <t>% CO3 &amp; %CO4</t>
  </si>
  <si>
    <t>CO3&amp;CO4 Attainment</t>
  </si>
  <si>
    <t>CO5 Attainment</t>
  </si>
  <si>
    <t>% CO5</t>
  </si>
  <si>
    <t>PO6</t>
  </si>
  <si>
    <t>PO7</t>
  </si>
  <si>
    <t>PO8</t>
  </si>
  <si>
    <t>PO9</t>
  </si>
  <si>
    <t>SEMESTER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</si>
</sst>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/>
    <xf numFmtId="2" fontId="4" fillId="0" borderId="0" xfId="0" applyNumberFormat="1" applyFont="1" applyBorder="1"/>
    <xf numFmtId="0" fontId="4" fillId="0" borderId="4" xfId="0" applyFont="1" applyBorder="1"/>
    <xf numFmtId="2" fontId="4" fillId="0" borderId="1" xfId="0" applyNumberFormat="1" applyFont="1" applyBorder="1"/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topLeftCell="A10" zoomScale="70" zoomScaleNormal="70" workbookViewId="0">
      <selection activeCell="L93" sqref="L93"/>
    </sheetView>
  </sheetViews>
  <sheetFormatPr defaultRowHeight="15" x14ac:dyDescent="0.25"/>
  <cols>
    <col min="1" max="1" width="36.85546875" style="7" customWidth="1"/>
    <col min="2" max="2" width="9.140625" style="7"/>
    <col min="3" max="3" width="11.140625" style="7" customWidth="1"/>
    <col min="4" max="4" width="13.42578125" style="7" bestFit="1" customWidth="1"/>
    <col min="5" max="5" width="10.7109375" style="7" customWidth="1"/>
    <col min="6" max="6" width="9.140625" style="7"/>
    <col min="7" max="7" width="15" style="7" bestFit="1" customWidth="1"/>
    <col min="8" max="8" width="15.140625" style="7" bestFit="1" customWidth="1"/>
    <col min="9" max="10" width="9.140625" style="7"/>
    <col min="11" max="11" width="37.140625" style="7" customWidth="1"/>
    <col min="12" max="12" width="17.5703125" style="7" customWidth="1"/>
    <col min="13" max="13" width="14.42578125" style="7" customWidth="1"/>
    <col min="14" max="14" width="17.7109375" style="7" customWidth="1"/>
    <col min="15" max="15" width="16.140625" style="7" customWidth="1"/>
    <col min="16" max="16" width="14.5703125" style="7" customWidth="1"/>
    <col min="17" max="17" width="14.28515625" style="7" customWidth="1"/>
    <col min="18" max="18" width="18.140625" style="7" customWidth="1"/>
    <col min="19" max="20" width="9.140625" style="7"/>
    <col min="21" max="21" width="38.7109375" style="7" customWidth="1"/>
    <col min="22" max="22" width="15.140625" style="7" customWidth="1"/>
    <col min="23" max="23" width="14.140625" style="7" customWidth="1"/>
    <col min="24" max="24" width="11.42578125" style="7" customWidth="1"/>
    <col min="25" max="25" width="12.28515625" style="7" customWidth="1"/>
    <col min="26" max="26" width="17.140625" style="7" customWidth="1"/>
    <col min="27" max="27" width="24.42578125" style="7" customWidth="1"/>
    <col min="28" max="28" width="18" style="7" customWidth="1"/>
    <col min="29" max="16384" width="9.140625" style="7"/>
  </cols>
  <sheetData>
    <row r="1" spans="1:28" ht="57.75" customHeight="1" x14ac:dyDescent="0.25">
      <c r="A1" s="15" t="s">
        <v>32</v>
      </c>
      <c r="B1" s="15"/>
      <c r="C1" s="15"/>
      <c r="D1" s="15"/>
      <c r="E1" s="15"/>
      <c r="G1" s="15" t="s">
        <v>72</v>
      </c>
      <c r="I1" s="29" t="s">
        <v>60</v>
      </c>
      <c r="J1" s="30"/>
      <c r="K1" s="30"/>
      <c r="L1" s="30"/>
      <c r="M1" s="30"/>
      <c r="N1" s="30"/>
      <c r="O1" s="30"/>
    </row>
    <row r="3" spans="1:28" x14ac:dyDescent="0.25">
      <c r="A3" s="7" t="s">
        <v>0</v>
      </c>
    </row>
    <row r="5" spans="1:28" ht="21" customHeight="1" x14ac:dyDescent="0.25">
      <c r="A5" s="8" t="s">
        <v>33</v>
      </c>
      <c r="B5" s="8"/>
      <c r="C5" s="8"/>
      <c r="D5" s="8"/>
      <c r="E5" s="8"/>
      <c r="F5" s="8"/>
      <c r="G5" s="8"/>
      <c r="H5" s="8"/>
      <c r="I5" s="8"/>
    </row>
    <row r="6" spans="1:28" s="9" customFormat="1" ht="22.5" customHeight="1" x14ac:dyDescent="0.25">
      <c r="A6" s="9" t="s">
        <v>34</v>
      </c>
    </row>
    <row r="7" spans="1:28" ht="24.75" customHeight="1" x14ac:dyDescent="0.25">
      <c r="A7" s="9" t="s">
        <v>35</v>
      </c>
      <c r="B7" s="9"/>
      <c r="C7" s="9"/>
      <c r="D7" s="9"/>
      <c r="E7" s="9"/>
      <c r="F7" s="9"/>
    </row>
    <row r="8" spans="1:28" ht="33" customHeight="1" x14ac:dyDescent="0.25">
      <c r="A8" s="31" t="s">
        <v>36</v>
      </c>
      <c r="B8" s="31"/>
      <c r="C8" s="31"/>
      <c r="D8" s="31"/>
      <c r="E8" s="31"/>
      <c r="F8" s="10"/>
    </row>
    <row r="9" spans="1:28" x14ac:dyDescent="0.25">
      <c r="A9" s="9" t="s">
        <v>37</v>
      </c>
      <c r="B9" s="9"/>
      <c r="C9" s="9"/>
      <c r="D9" s="9"/>
      <c r="E9" s="10"/>
      <c r="F9" s="10"/>
    </row>
    <row r="10" spans="1:28" x14ac:dyDescent="0.25">
      <c r="K10" s="7" t="s">
        <v>59</v>
      </c>
      <c r="U10" s="7" t="s">
        <v>58</v>
      </c>
    </row>
    <row r="11" spans="1:28" x14ac:dyDescent="0.25">
      <c r="A11" s="7" t="s">
        <v>58</v>
      </c>
    </row>
    <row r="12" spans="1:28" ht="18.75" x14ac:dyDescent="0.25">
      <c r="A12" s="34" t="s">
        <v>6</v>
      </c>
      <c r="B12" s="26"/>
      <c r="C12" s="26"/>
      <c r="D12" s="26"/>
      <c r="E12" s="26"/>
      <c r="F12" s="26"/>
      <c r="G12" s="26"/>
      <c r="H12" s="26"/>
      <c r="K12" s="26" t="s">
        <v>31</v>
      </c>
      <c r="L12" s="26"/>
      <c r="M12" s="26"/>
      <c r="N12" s="26"/>
      <c r="O12" s="26"/>
      <c r="P12" s="26"/>
      <c r="Q12" s="26"/>
      <c r="R12" s="26"/>
      <c r="U12" s="26" t="s">
        <v>63</v>
      </c>
      <c r="V12" s="26"/>
      <c r="W12" s="26"/>
      <c r="X12" s="26"/>
      <c r="Y12" s="26"/>
      <c r="Z12" s="26"/>
      <c r="AA12" s="26"/>
      <c r="AB12" s="26"/>
    </row>
    <row r="13" spans="1:28" x14ac:dyDescent="0.25">
      <c r="A13" s="11"/>
      <c r="B13" s="32" t="s">
        <v>1</v>
      </c>
      <c r="C13" s="32"/>
      <c r="D13" s="33" t="s">
        <v>2</v>
      </c>
      <c r="E13" s="33" t="s">
        <v>4</v>
      </c>
      <c r="F13" s="33" t="s">
        <v>5</v>
      </c>
      <c r="G13" s="33" t="s">
        <v>7</v>
      </c>
      <c r="H13" s="33" t="s">
        <v>8</v>
      </c>
      <c r="K13" s="11"/>
      <c r="L13" s="27" t="s">
        <v>1</v>
      </c>
      <c r="M13" s="27"/>
      <c r="N13" s="28" t="s">
        <v>2</v>
      </c>
      <c r="O13" s="28" t="s">
        <v>4</v>
      </c>
      <c r="P13" s="28" t="s">
        <v>5</v>
      </c>
      <c r="Q13" s="28" t="s">
        <v>7</v>
      </c>
      <c r="R13" s="28" t="s">
        <v>8</v>
      </c>
      <c r="U13" s="11"/>
      <c r="V13" s="27" t="s">
        <v>62</v>
      </c>
      <c r="W13" s="27"/>
      <c r="X13" s="28" t="s">
        <v>2</v>
      </c>
      <c r="Y13" s="28" t="s">
        <v>4</v>
      </c>
      <c r="Z13" s="28" t="s">
        <v>64</v>
      </c>
      <c r="AA13" s="28" t="s">
        <v>65</v>
      </c>
      <c r="AB13" s="28" t="s">
        <v>8</v>
      </c>
    </row>
    <row r="14" spans="1:28" x14ac:dyDescent="0.25">
      <c r="A14" s="12"/>
      <c r="B14" s="13" t="s">
        <v>29</v>
      </c>
      <c r="C14" s="13" t="s">
        <v>30</v>
      </c>
      <c r="D14" s="27"/>
      <c r="E14" s="27"/>
      <c r="F14" s="28"/>
      <c r="G14" s="28"/>
      <c r="H14" s="28"/>
      <c r="K14" s="12"/>
      <c r="L14" s="13" t="s">
        <v>56</v>
      </c>
      <c r="M14" s="13" t="s">
        <v>57</v>
      </c>
      <c r="N14" s="27"/>
      <c r="O14" s="27"/>
      <c r="P14" s="28"/>
      <c r="Q14" s="28"/>
      <c r="R14" s="28"/>
      <c r="U14" s="12"/>
      <c r="V14" s="13" t="s">
        <v>29</v>
      </c>
      <c r="W14" s="13" t="s">
        <v>30</v>
      </c>
      <c r="X14" s="27"/>
      <c r="Y14" s="27"/>
      <c r="Z14" s="28"/>
      <c r="AA14" s="28"/>
      <c r="AB14" s="28"/>
    </row>
    <row r="15" spans="1:28" s="15" customFormat="1" ht="14.25" x14ac:dyDescent="0.2">
      <c r="A15" s="14" t="s">
        <v>3</v>
      </c>
      <c r="B15" s="14">
        <v>15</v>
      </c>
      <c r="C15" s="14">
        <v>15</v>
      </c>
      <c r="D15" s="14">
        <v>5</v>
      </c>
      <c r="E15" s="14">
        <v>20</v>
      </c>
      <c r="F15" s="27"/>
      <c r="G15" s="27"/>
      <c r="H15" s="27"/>
      <c r="K15" s="14" t="s">
        <v>3</v>
      </c>
      <c r="L15" s="14">
        <v>15</v>
      </c>
      <c r="M15" s="14">
        <v>15</v>
      </c>
      <c r="N15" s="14">
        <v>5</v>
      </c>
      <c r="O15" s="14">
        <v>20</v>
      </c>
      <c r="P15" s="27"/>
      <c r="Q15" s="27"/>
      <c r="R15" s="27"/>
      <c r="U15" s="14" t="s">
        <v>3</v>
      </c>
      <c r="V15" s="14">
        <v>15</v>
      </c>
      <c r="W15" s="14">
        <v>15</v>
      </c>
      <c r="X15" s="14">
        <v>5</v>
      </c>
      <c r="Y15" s="14">
        <v>20</v>
      </c>
      <c r="Z15" s="27"/>
      <c r="AA15" s="27"/>
      <c r="AB15" s="27"/>
    </row>
    <row r="16" spans="1:28" s="15" customFormat="1" x14ac:dyDescent="0.2">
      <c r="A16" s="13" t="s">
        <v>61</v>
      </c>
      <c r="B16" s="14"/>
      <c r="C16" s="14"/>
      <c r="D16" s="14"/>
      <c r="E16" s="14"/>
      <c r="F16" s="16"/>
      <c r="G16" s="16"/>
      <c r="H16" s="16"/>
      <c r="K16" s="13" t="s">
        <v>61</v>
      </c>
      <c r="L16" s="14"/>
      <c r="M16" s="14"/>
      <c r="N16" s="14"/>
      <c r="O16" s="14"/>
      <c r="P16" s="16"/>
      <c r="Q16" s="16"/>
      <c r="R16" s="16"/>
      <c r="U16" s="13" t="s">
        <v>61</v>
      </c>
      <c r="V16" s="14"/>
      <c r="W16" s="14"/>
      <c r="X16" s="14"/>
      <c r="Y16" s="14"/>
      <c r="Z16" s="16"/>
      <c r="AA16" s="16"/>
      <c r="AB16" s="16"/>
    </row>
    <row r="17" spans="1:28" x14ac:dyDescent="0.25">
      <c r="A17" s="17" t="s">
        <v>38</v>
      </c>
      <c r="B17" s="14">
        <v>11</v>
      </c>
      <c r="C17" s="14">
        <v>0</v>
      </c>
      <c r="D17" s="14">
        <v>4</v>
      </c>
      <c r="E17" s="14">
        <f>SUM(B17:D17)</f>
        <v>15</v>
      </c>
      <c r="F17" s="18">
        <f>(E17/E15)*100</f>
        <v>75</v>
      </c>
      <c r="G17" s="13">
        <v>3</v>
      </c>
      <c r="H17" s="17" t="s">
        <v>9</v>
      </c>
      <c r="K17" s="17" t="s">
        <v>38</v>
      </c>
      <c r="L17" s="13">
        <v>11</v>
      </c>
      <c r="M17" s="13">
        <v>0</v>
      </c>
      <c r="N17" s="14">
        <v>4</v>
      </c>
      <c r="O17" s="14">
        <f t="shared" ref="O17:O34" si="0">N17+M17+L17</f>
        <v>15</v>
      </c>
      <c r="P17" s="18">
        <v>75</v>
      </c>
      <c r="Q17" s="13">
        <v>3</v>
      </c>
      <c r="R17" s="17" t="s">
        <v>9</v>
      </c>
      <c r="U17" s="17" t="s">
        <v>38</v>
      </c>
      <c r="V17" s="13">
        <v>0</v>
      </c>
      <c r="W17" s="13">
        <v>9</v>
      </c>
      <c r="X17" s="13">
        <v>4</v>
      </c>
      <c r="Y17" s="13">
        <f>SUM(V17:X17)</f>
        <v>13</v>
      </c>
      <c r="Z17" s="18">
        <v>65</v>
      </c>
      <c r="AA17" s="13">
        <v>3</v>
      </c>
      <c r="AB17" s="17" t="s">
        <v>9</v>
      </c>
    </row>
    <row r="18" spans="1:28" x14ac:dyDescent="0.25">
      <c r="A18" s="17" t="s">
        <v>39</v>
      </c>
      <c r="B18" s="13">
        <v>0</v>
      </c>
      <c r="C18" s="13">
        <v>9</v>
      </c>
      <c r="D18" s="13">
        <v>4</v>
      </c>
      <c r="E18" s="14">
        <f t="shared" ref="E18:E34" si="1">SUM(B18:D18)</f>
        <v>13</v>
      </c>
      <c r="F18" s="18">
        <v>65</v>
      </c>
      <c r="G18" s="13">
        <v>3</v>
      </c>
      <c r="H18" s="17" t="s">
        <v>10</v>
      </c>
      <c r="K18" s="17" t="s">
        <v>39</v>
      </c>
      <c r="L18" s="13">
        <v>0</v>
      </c>
      <c r="M18" s="13">
        <v>9</v>
      </c>
      <c r="N18" s="13">
        <v>4</v>
      </c>
      <c r="O18" s="14">
        <f t="shared" si="0"/>
        <v>13</v>
      </c>
      <c r="P18" s="18">
        <v>65</v>
      </c>
      <c r="Q18" s="13">
        <v>3</v>
      </c>
      <c r="R18" s="17" t="s">
        <v>10</v>
      </c>
      <c r="U18" s="17" t="s">
        <v>39</v>
      </c>
      <c r="V18" s="13">
        <v>13</v>
      </c>
      <c r="W18" s="13">
        <v>0</v>
      </c>
      <c r="X18" s="13">
        <v>4</v>
      </c>
      <c r="Y18" s="13">
        <f t="shared" ref="Y18:Y34" si="2">SUM(V18:X18)</f>
        <v>17</v>
      </c>
      <c r="Z18" s="18">
        <v>85</v>
      </c>
      <c r="AA18" s="13">
        <v>3</v>
      </c>
      <c r="AB18" s="17" t="s">
        <v>10</v>
      </c>
    </row>
    <row r="19" spans="1:28" x14ac:dyDescent="0.25">
      <c r="A19" s="17" t="s">
        <v>40</v>
      </c>
      <c r="B19" s="13">
        <v>0</v>
      </c>
      <c r="C19" s="13">
        <v>6</v>
      </c>
      <c r="D19" s="13">
        <v>4</v>
      </c>
      <c r="E19" s="14">
        <f t="shared" si="1"/>
        <v>10</v>
      </c>
      <c r="F19" s="18">
        <v>50</v>
      </c>
      <c r="G19" s="13">
        <v>2</v>
      </c>
      <c r="H19" s="17" t="s">
        <v>11</v>
      </c>
      <c r="K19" s="17" t="s">
        <v>40</v>
      </c>
      <c r="L19" s="13">
        <v>0</v>
      </c>
      <c r="M19" s="13">
        <v>6</v>
      </c>
      <c r="N19" s="13">
        <v>4</v>
      </c>
      <c r="O19" s="14">
        <f t="shared" si="0"/>
        <v>10</v>
      </c>
      <c r="P19" s="18">
        <v>50</v>
      </c>
      <c r="Q19" s="13">
        <v>2</v>
      </c>
      <c r="R19" s="17" t="s">
        <v>11</v>
      </c>
      <c r="U19" s="17" t="s">
        <v>40</v>
      </c>
      <c r="V19" s="13">
        <v>12</v>
      </c>
      <c r="W19" s="13">
        <v>0</v>
      </c>
      <c r="X19" s="13">
        <v>4</v>
      </c>
      <c r="Y19" s="13">
        <f t="shared" si="2"/>
        <v>16</v>
      </c>
      <c r="Z19" s="18">
        <v>80</v>
      </c>
      <c r="AA19" s="13">
        <v>3</v>
      </c>
      <c r="AB19" s="17" t="s">
        <v>11</v>
      </c>
    </row>
    <row r="20" spans="1:28" x14ac:dyDescent="0.25">
      <c r="A20" s="17" t="s">
        <v>41</v>
      </c>
      <c r="B20" s="13">
        <v>6</v>
      </c>
      <c r="C20" s="13">
        <v>0</v>
      </c>
      <c r="D20" s="13">
        <v>5</v>
      </c>
      <c r="E20" s="14">
        <f t="shared" si="1"/>
        <v>11</v>
      </c>
      <c r="F20" s="18">
        <v>55</v>
      </c>
      <c r="G20" s="13">
        <v>3</v>
      </c>
      <c r="H20" s="17"/>
      <c r="K20" s="17" t="s">
        <v>41</v>
      </c>
      <c r="L20" s="13">
        <v>5</v>
      </c>
      <c r="M20" s="13">
        <v>0</v>
      </c>
      <c r="N20" s="13">
        <v>5</v>
      </c>
      <c r="O20" s="14">
        <f t="shared" si="0"/>
        <v>10</v>
      </c>
      <c r="P20" s="18">
        <v>50</v>
      </c>
      <c r="Q20" s="13">
        <v>2</v>
      </c>
      <c r="R20" s="17"/>
      <c r="U20" s="17" t="s">
        <v>41</v>
      </c>
      <c r="V20" s="13">
        <v>0</v>
      </c>
      <c r="W20" s="13">
        <v>11</v>
      </c>
      <c r="X20" s="13">
        <v>5</v>
      </c>
      <c r="Y20" s="13">
        <f t="shared" si="2"/>
        <v>16</v>
      </c>
      <c r="Z20" s="18">
        <v>80</v>
      </c>
      <c r="AA20" s="13">
        <v>3</v>
      </c>
      <c r="AB20" s="17"/>
    </row>
    <row r="21" spans="1:28" x14ac:dyDescent="0.25">
      <c r="A21" s="17" t="s">
        <v>42</v>
      </c>
      <c r="B21" s="13">
        <v>0</v>
      </c>
      <c r="C21" s="13">
        <v>9</v>
      </c>
      <c r="D21" s="13">
        <v>5</v>
      </c>
      <c r="E21" s="14">
        <f t="shared" si="1"/>
        <v>14</v>
      </c>
      <c r="F21" s="18">
        <v>70</v>
      </c>
      <c r="G21" s="13">
        <v>3</v>
      </c>
      <c r="H21" s="17"/>
      <c r="K21" s="17" t="s">
        <v>42</v>
      </c>
      <c r="L21" s="13">
        <v>0</v>
      </c>
      <c r="M21" s="13">
        <v>9</v>
      </c>
      <c r="N21" s="13">
        <v>5</v>
      </c>
      <c r="O21" s="14">
        <f t="shared" si="0"/>
        <v>14</v>
      </c>
      <c r="P21" s="18">
        <v>70</v>
      </c>
      <c r="Q21" s="13">
        <v>3</v>
      </c>
      <c r="R21" s="17"/>
      <c r="U21" s="17" t="s">
        <v>42</v>
      </c>
      <c r="V21" s="13">
        <v>0</v>
      </c>
      <c r="W21" s="13">
        <v>10</v>
      </c>
      <c r="X21" s="13">
        <v>5</v>
      </c>
      <c r="Y21" s="13">
        <f t="shared" si="2"/>
        <v>15</v>
      </c>
      <c r="Z21" s="18">
        <v>75</v>
      </c>
      <c r="AA21" s="13">
        <v>3</v>
      </c>
      <c r="AB21" s="17"/>
    </row>
    <row r="22" spans="1:28" x14ac:dyDescent="0.25">
      <c r="A22" s="17" t="s">
        <v>43</v>
      </c>
      <c r="B22" s="13">
        <v>8</v>
      </c>
      <c r="C22" s="13">
        <v>0</v>
      </c>
      <c r="D22" s="13">
        <v>3</v>
      </c>
      <c r="E22" s="14">
        <f t="shared" si="1"/>
        <v>11</v>
      </c>
      <c r="F22" s="18">
        <v>55</v>
      </c>
      <c r="G22" s="13">
        <v>3</v>
      </c>
      <c r="H22" s="17"/>
      <c r="K22" s="17" t="s">
        <v>43</v>
      </c>
      <c r="L22" s="13">
        <v>0</v>
      </c>
      <c r="M22" s="13">
        <v>8</v>
      </c>
      <c r="N22" s="13">
        <v>3</v>
      </c>
      <c r="O22" s="14">
        <f t="shared" si="0"/>
        <v>11</v>
      </c>
      <c r="P22" s="18">
        <v>55</v>
      </c>
      <c r="Q22" s="13">
        <v>3</v>
      </c>
      <c r="R22" s="17"/>
      <c r="U22" s="17" t="s">
        <v>43</v>
      </c>
      <c r="V22" s="13">
        <v>10</v>
      </c>
      <c r="W22" s="13">
        <v>0</v>
      </c>
      <c r="X22" s="13">
        <v>3</v>
      </c>
      <c r="Y22" s="13">
        <f t="shared" si="2"/>
        <v>13</v>
      </c>
      <c r="Z22" s="18">
        <v>65</v>
      </c>
      <c r="AA22" s="13">
        <v>3</v>
      </c>
      <c r="AB22" s="17"/>
    </row>
    <row r="23" spans="1:28" x14ac:dyDescent="0.25">
      <c r="A23" s="17" t="s">
        <v>44</v>
      </c>
      <c r="B23" s="13">
        <v>6</v>
      </c>
      <c r="C23" s="13">
        <v>0</v>
      </c>
      <c r="D23" s="13">
        <v>5</v>
      </c>
      <c r="E23" s="14">
        <f t="shared" si="1"/>
        <v>11</v>
      </c>
      <c r="F23" s="18">
        <v>55</v>
      </c>
      <c r="G23" s="13">
        <v>3</v>
      </c>
      <c r="H23" s="17"/>
      <c r="K23" s="17" t="s">
        <v>44</v>
      </c>
      <c r="L23" s="13">
        <v>8</v>
      </c>
      <c r="M23" s="13">
        <v>0</v>
      </c>
      <c r="N23" s="13">
        <v>5</v>
      </c>
      <c r="O23" s="14">
        <f t="shared" si="0"/>
        <v>13</v>
      </c>
      <c r="P23" s="18">
        <v>65</v>
      </c>
      <c r="Q23" s="13">
        <v>3</v>
      </c>
      <c r="R23" s="17"/>
      <c r="U23" s="17" t="s">
        <v>44</v>
      </c>
      <c r="V23" s="13">
        <v>0</v>
      </c>
      <c r="W23" s="13">
        <v>8</v>
      </c>
      <c r="X23" s="13">
        <v>5</v>
      </c>
      <c r="Y23" s="13">
        <f t="shared" si="2"/>
        <v>13</v>
      </c>
      <c r="Z23" s="18">
        <v>65</v>
      </c>
      <c r="AA23" s="13">
        <v>3</v>
      </c>
      <c r="AB23" s="17"/>
    </row>
    <row r="24" spans="1:28" x14ac:dyDescent="0.25">
      <c r="A24" s="17" t="s">
        <v>45</v>
      </c>
      <c r="B24" s="13">
        <v>0</v>
      </c>
      <c r="C24" s="13">
        <v>10</v>
      </c>
      <c r="D24" s="13">
        <v>5</v>
      </c>
      <c r="E24" s="14">
        <f t="shared" si="1"/>
        <v>15</v>
      </c>
      <c r="F24" s="18">
        <v>75</v>
      </c>
      <c r="G24" s="13">
        <v>3</v>
      </c>
      <c r="H24" s="17"/>
      <c r="K24" s="17" t="s">
        <v>45</v>
      </c>
      <c r="L24" s="13">
        <v>11</v>
      </c>
      <c r="M24" s="13">
        <v>0</v>
      </c>
      <c r="N24" s="13">
        <v>5</v>
      </c>
      <c r="O24" s="14">
        <f t="shared" si="0"/>
        <v>16</v>
      </c>
      <c r="P24" s="18">
        <v>80</v>
      </c>
      <c r="Q24" s="13">
        <v>3</v>
      </c>
      <c r="R24" s="17"/>
      <c r="U24" s="17" t="s">
        <v>45</v>
      </c>
      <c r="V24" s="13">
        <v>0</v>
      </c>
      <c r="W24" s="13">
        <v>12</v>
      </c>
      <c r="X24" s="13">
        <v>5</v>
      </c>
      <c r="Y24" s="13">
        <f t="shared" si="2"/>
        <v>17</v>
      </c>
      <c r="Z24" s="18">
        <v>85</v>
      </c>
      <c r="AA24" s="13">
        <v>3</v>
      </c>
      <c r="AB24" s="17"/>
    </row>
    <row r="25" spans="1:28" x14ac:dyDescent="0.25">
      <c r="A25" s="17" t="s">
        <v>46</v>
      </c>
      <c r="B25" s="13">
        <v>11</v>
      </c>
      <c r="C25" s="13">
        <v>0</v>
      </c>
      <c r="D25" s="13">
        <v>4</v>
      </c>
      <c r="E25" s="14">
        <f t="shared" si="1"/>
        <v>15</v>
      </c>
      <c r="F25" s="18">
        <v>75</v>
      </c>
      <c r="G25" s="13">
        <v>3</v>
      </c>
      <c r="H25" s="17"/>
      <c r="K25" s="17" t="s">
        <v>46</v>
      </c>
      <c r="L25" s="13">
        <v>0</v>
      </c>
      <c r="M25" s="13">
        <v>10</v>
      </c>
      <c r="N25" s="13">
        <v>4</v>
      </c>
      <c r="O25" s="14">
        <f t="shared" si="0"/>
        <v>14</v>
      </c>
      <c r="P25" s="18">
        <v>70</v>
      </c>
      <c r="Q25" s="13">
        <v>3</v>
      </c>
      <c r="R25" s="17"/>
      <c r="U25" s="17" t="s">
        <v>46</v>
      </c>
      <c r="V25" s="13">
        <v>9</v>
      </c>
      <c r="W25" s="13">
        <v>0</v>
      </c>
      <c r="X25" s="13">
        <v>4</v>
      </c>
      <c r="Y25" s="13">
        <f t="shared" si="2"/>
        <v>13</v>
      </c>
      <c r="Z25" s="18">
        <v>65</v>
      </c>
      <c r="AA25" s="13">
        <v>3</v>
      </c>
      <c r="AB25" s="17"/>
    </row>
    <row r="26" spans="1:28" x14ac:dyDescent="0.25">
      <c r="A26" s="17" t="s">
        <v>47</v>
      </c>
      <c r="B26" s="13">
        <v>12</v>
      </c>
      <c r="C26" s="13">
        <v>0</v>
      </c>
      <c r="D26" s="13">
        <v>4</v>
      </c>
      <c r="E26" s="14">
        <f t="shared" si="1"/>
        <v>16</v>
      </c>
      <c r="F26" s="18">
        <v>80</v>
      </c>
      <c r="G26" s="13">
        <v>3</v>
      </c>
      <c r="H26" s="17"/>
      <c r="K26" s="17" t="s">
        <v>47</v>
      </c>
      <c r="L26" s="13">
        <v>0</v>
      </c>
      <c r="M26" s="13">
        <v>10</v>
      </c>
      <c r="N26" s="13">
        <v>4</v>
      </c>
      <c r="O26" s="14">
        <f t="shared" si="0"/>
        <v>14</v>
      </c>
      <c r="P26" s="18">
        <v>70</v>
      </c>
      <c r="Q26" s="13">
        <v>3</v>
      </c>
      <c r="R26" s="17"/>
      <c r="U26" s="17" t="s">
        <v>47</v>
      </c>
      <c r="V26" s="13">
        <v>0</v>
      </c>
      <c r="W26" s="13">
        <v>9</v>
      </c>
      <c r="X26" s="13">
        <v>4</v>
      </c>
      <c r="Y26" s="13">
        <f t="shared" si="2"/>
        <v>13</v>
      </c>
      <c r="Z26" s="18">
        <v>65</v>
      </c>
      <c r="AA26" s="13">
        <v>3</v>
      </c>
      <c r="AB26" s="17"/>
    </row>
    <row r="27" spans="1:28" x14ac:dyDescent="0.25">
      <c r="A27" s="17" t="s">
        <v>48</v>
      </c>
      <c r="B27" s="13">
        <v>0</v>
      </c>
      <c r="C27" s="13">
        <v>7</v>
      </c>
      <c r="D27" s="13">
        <v>4</v>
      </c>
      <c r="E27" s="14">
        <f t="shared" si="1"/>
        <v>11</v>
      </c>
      <c r="F27" s="18">
        <v>55</v>
      </c>
      <c r="G27" s="13">
        <v>3</v>
      </c>
      <c r="H27" s="17"/>
      <c r="K27" s="17" t="s">
        <v>48</v>
      </c>
      <c r="L27" s="13">
        <v>8</v>
      </c>
      <c r="M27" s="13">
        <v>0</v>
      </c>
      <c r="N27" s="13">
        <v>4</v>
      </c>
      <c r="O27" s="14">
        <f t="shared" si="0"/>
        <v>12</v>
      </c>
      <c r="P27" s="18">
        <v>60</v>
      </c>
      <c r="Q27" s="13">
        <v>3</v>
      </c>
      <c r="R27" s="17"/>
      <c r="U27" s="17" t="s">
        <v>48</v>
      </c>
      <c r="V27" s="13">
        <v>11</v>
      </c>
      <c r="W27" s="13">
        <v>0</v>
      </c>
      <c r="X27" s="13">
        <v>4</v>
      </c>
      <c r="Y27" s="13">
        <f t="shared" si="2"/>
        <v>15</v>
      </c>
      <c r="Z27" s="18">
        <v>75</v>
      </c>
      <c r="AA27" s="13">
        <v>3</v>
      </c>
      <c r="AB27" s="17"/>
    </row>
    <row r="28" spans="1:28" x14ac:dyDescent="0.25">
      <c r="A28" s="17" t="s">
        <v>49</v>
      </c>
      <c r="B28" s="13">
        <v>10</v>
      </c>
      <c r="C28" s="13">
        <v>0</v>
      </c>
      <c r="D28" s="13">
        <v>3</v>
      </c>
      <c r="E28" s="14">
        <f t="shared" si="1"/>
        <v>13</v>
      </c>
      <c r="F28" s="18">
        <v>65</v>
      </c>
      <c r="G28" s="13">
        <v>3</v>
      </c>
      <c r="H28" s="17"/>
      <c r="K28" s="17" t="s">
        <v>49</v>
      </c>
      <c r="L28" s="13">
        <v>0</v>
      </c>
      <c r="M28" s="13">
        <v>7</v>
      </c>
      <c r="N28" s="13">
        <v>3</v>
      </c>
      <c r="O28" s="14">
        <f t="shared" si="0"/>
        <v>10</v>
      </c>
      <c r="P28" s="18">
        <v>50</v>
      </c>
      <c r="Q28" s="13">
        <v>2</v>
      </c>
      <c r="R28" s="17"/>
      <c r="U28" s="17" t="s">
        <v>49</v>
      </c>
      <c r="V28" s="13">
        <v>0</v>
      </c>
      <c r="W28" s="13">
        <v>10</v>
      </c>
      <c r="X28" s="13">
        <v>3</v>
      </c>
      <c r="Y28" s="13">
        <f t="shared" si="2"/>
        <v>13</v>
      </c>
      <c r="Z28" s="18">
        <v>65</v>
      </c>
      <c r="AA28" s="13">
        <v>3</v>
      </c>
      <c r="AB28" s="17"/>
    </row>
    <row r="29" spans="1:28" x14ac:dyDescent="0.25">
      <c r="A29" s="17" t="s">
        <v>50</v>
      </c>
      <c r="B29" s="13">
        <v>0</v>
      </c>
      <c r="C29" s="13">
        <v>10</v>
      </c>
      <c r="D29" s="13">
        <v>5</v>
      </c>
      <c r="E29" s="14">
        <f t="shared" si="1"/>
        <v>15</v>
      </c>
      <c r="F29" s="18">
        <v>75</v>
      </c>
      <c r="G29" s="13">
        <v>3</v>
      </c>
      <c r="H29" s="17"/>
      <c r="K29" s="17" t="s">
        <v>50</v>
      </c>
      <c r="L29" s="13">
        <v>0</v>
      </c>
      <c r="M29" s="13">
        <v>11</v>
      </c>
      <c r="N29" s="13">
        <v>5</v>
      </c>
      <c r="O29" s="14">
        <f t="shared" si="0"/>
        <v>16</v>
      </c>
      <c r="P29" s="18">
        <v>80</v>
      </c>
      <c r="Q29" s="13">
        <v>3</v>
      </c>
      <c r="R29" s="17"/>
      <c r="U29" s="17" t="s">
        <v>50</v>
      </c>
      <c r="V29" s="13">
        <v>9</v>
      </c>
      <c r="W29" s="13">
        <v>0</v>
      </c>
      <c r="X29" s="13">
        <v>5</v>
      </c>
      <c r="Y29" s="13">
        <f t="shared" si="2"/>
        <v>14</v>
      </c>
      <c r="Z29" s="18">
        <v>70</v>
      </c>
      <c r="AA29" s="13">
        <v>3</v>
      </c>
      <c r="AB29" s="17"/>
    </row>
    <row r="30" spans="1:28" x14ac:dyDescent="0.25">
      <c r="A30" s="17" t="s">
        <v>51</v>
      </c>
      <c r="B30" s="13">
        <v>7</v>
      </c>
      <c r="C30" s="13">
        <v>0</v>
      </c>
      <c r="D30" s="13">
        <v>5</v>
      </c>
      <c r="E30" s="14">
        <f t="shared" si="1"/>
        <v>12</v>
      </c>
      <c r="F30" s="18">
        <v>60</v>
      </c>
      <c r="G30" s="13">
        <v>3</v>
      </c>
      <c r="H30" s="17"/>
      <c r="K30" s="17" t="s">
        <v>51</v>
      </c>
      <c r="L30" s="13">
        <v>10</v>
      </c>
      <c r="M30" s="13">
        <v>0</v>
      </c>
      <c r="N30" s="13">
        <v>5</v>
      </c>
      <c r="O30" s="14">
        <f t="shared" si="0"/>
        <v>15</v>
      </c>
      <c r="P30" s="18">
        <v>75</v>
      </c>
      <c r="Q30" s="13">
        <v>3</v>
      </c>
      <c r="R30" s="17"/>
      <c r="U30" s="17" t="s">
        <v>51</v>
      </c>
      <c r="V30" s="13">
        <v>0</v>
      </c>
      <c r="W30" s="13">
        <v>11</v>
      </c>
      <c r="X30" s="13">
        <v>5</v>
      </c>
      <c r="Y30" s="13">
        <f t="shared" si="2"/>
        <v>16</v>
      </c>
      <c r="Z30" s="18">
        <v>80</v>
      </c>
      <c r="AA30" s="13">
        <v>3</v>
      </c>
      <c r="AB30" s="17"/>
    </row>
    <row r="31" spans="1:28" x14ac:dyDescent="0.25">
      <c r="A31" s="17" t="s">
        <v>52</v>
      </c>
      <c r="B31" s="13">
        <v>12</v>
      </c>
      <c r="C31" s="13">
        <v>0</v>
      </c>
      <c r="D31" s="13">
        <v>4</v>
      </c>
      <c r="E31" s="14">
        <f t="shared" si="1"/>
        <v>16</v>
      </c>
      <c r="F31" s="18">
        <v>80</v>
      </c>
      <c r="G31" s="13">
        <v>3</v>
      </c>
      <c r="H31" s="17"/>
      <c r="K31" s="17" t="s">
        <v>52</v>
      </c>
      <c r="L31" s="13">
        <v>10</v>
      </c>
      <c r="M31" s="13">
        <v>0</v>
      </c>
      <c r="N31" s="13">
        <v>4</v>
      </c>
      <c r="O31" s="14">
        <f t="shared" si="0"/>
        <v>14</v>
      </c>
      <c r="P31" s="18">
        <v>70</v>
      </c>
      <c r="Q31" s="13">
        <v>3</v>
      </c>
      <c r="R31" s="17"/>
      <c r="U31" s="17" t="s">
        <v>52</v>
      </c>
      <c r="V31" s="13">
        <v>9</v>
      </c>
      <c r="W31" s="13">
        <v>0</v>
      </c>
      <c r="X31" s="13">
        <v>4</v>
      </c>
      <c r="Y31" s="13">
        <f t="shared" si="2"/>
        <v>13</v>
      </c>
      <c r="Z31" s="18">
        <v>65</v>
      </c>
      <c r="AA31" s="13">
        <v>3</v>
      </c>
      <c r="AB31" s="17"/>
    </row>
    <row r="32" spans="1:28" x14ac:dyDescent="0.25">
      <c r="A32" s="17" t="s">
        <v>53</v>
      </c>
      <c r="B32" s="13">
        <v>0</v>
      </c>
      <c r="C32" s="13">
        <v>12</v>
      </c>
      <c r="D32" s="13">
        <v>4</v>
      </c>
      <c r="E32" s="14">
        <f t="shared" si="1"/>
        <v>16</v>
      </c>
      <c r="F32" s="18">
        <v>80</v>
      </c>
      <c r="G32" s="13">
        <v>3</v>
      </c>
      <c r="H32" s="17"/>
      <c r="K32" s="17" t="s">
        <v>53</v>
      </c>
      <c r="L32" s="13">
        <v>0</v>
      </c>
      <c r="M32" s="13">
        <v>8</v>
      </c>
      <c r="N32" s="13">
        <v>4</v>
      </c>
      <c r="O32" s="14">
        <f t="shared" si="0"/>
        <v>12</v>
      </c>
      <c r="P32" s="18">
        <v>60</v>
      </c>
      <c r="Q32" s="13">
        <v>3</v>
      </c>
      <c r="R32" s="17"/>
      <c r="U32" s="17" t="s">
        <v>53</v>
      </c>
      <c r="V32" s="13">
        <v>0</v>
      </c>
      <c r="W32" s="13">
        <v>7</v>
      </c>
      <c r="X32" s="13">
        <v>4</v>
      </c>
      <c r="Y32" s="13">
        <f t="shared" si="2"/>
        <v>11</v>
      </c>
      <c r="Z32" s="18">
        <v>55</v>
      </c>
      <c r="AA32" s="13">
        <v>3</v>
      </c>
      <c r="AB32" s="17"/>
    </row>
    <row r="33" spans="1:28" x14ac:dyDescent="0.25">
      <c r="A33" s="17" t="s">
        <v>54</v>
      </c>
      <c r="B33" s="13">
        <v>9</v>
      </c>
      <c r="C33" s="13">
        <v>0</v>
      </c>
      <c r="D33" s="13">
        <v>5</v>
      </c>
      <c r="E33" s="14">
        <f t="shared" si="1"/>
        <v>14</v>
      </c>
      <c r="F33" s="18">
        <v>70</v>
      </c>
      <c r="G33" s="13">
        <v>3</v>
      </c>
      <c r="H33" s="17"/>
      <c r="K33" s="17" t="s">
        <v>54</v>
      </c>
      <c r="L33" s="13">
        <v>0</v>
      </c>
      <c r="M33" s="13">
        <v>8</v>
      </c>
      <c r="N33" s="13">
        <v>5</v>
      </c>
      <c r="O33" s="14">
        <f t="shared" si="0"/>
        <v>13</v>
      </c>
      <c r="P33" s="18">
        <v>65</v>
      </c>
      <c r="Q33" s="13">
        <v>3</v>
      </c>
      <c r="R33" s="17"/>
      <c r="U33" s="17" t="s">
        <v>54</v>
      </c>
      <c r="V33" s="13">
        <v>8</v>
      </c>
      <c r="W33" s="13">
        <v>0</v>
      </c>
      <c r="X33" s="13">
        <v>5</v>
      </c>
      <c r="Y33" s="13">
        <f t="shared" si="2"/>
        <v>13</v>
      </c>
      <c r="Z33" s="18">
        <v>65</v>
      </c>
      <c r="AA33" s="13">
        <v>3</v>
      </c>
      <c r="AB33" s="17"/>
    </row>
    <row r="34" spans="1:28" x14ac:dyDescent="0.25">
      <c r="A34" s="17" t="s">
        <v>55</v>
      </c>
      <c r="B34" s="13">
        <v>0</v>
      </c>
      <c r="C34" s="13">
        <v>7</v>
      </c>
      <c r="D34" s="13">
        <v>5</v>
      </c>
      <c r="E34" s="14">
        <f t="shared" si="1"/>
        <v>12</v>
      </c>
      <c r="F34" s="18">
        <v>60</v>
      </c>
      <c r="G34" s="13">
        <v>3</v>
      </c>
      <c r="H34" s="17"/>
      <c r="K34" s="17" t="s">
        <v>55</v>
      </c>
      <c r="L34" s="13">
        <v>0</v>
      </c>
      <c r="M34" s="13">
        <v>5</v>
      </c>
      <c r="N34" s="13">
        <v>5</v>
      </c>
      <c r="O34" s="14">
        <f t="shared" si="0"/>
        <v>10</v>
      </c>
      <c r="P34" s="18">
        <v>50</v>
      </c>
      <c r="Q34" s="13">
        <v>2</v>
      </c>
      <c r="R34" s="17"/>
      <c r="U34" s="17" t="s">
        <v>55</v>
      </c>
      <c r="V34" s="13">
        <v>0</v>
      </c>
      <c r="W34" s="13">
        <v>10</v>
      </c>
      <c r="X34" s="13">
        <v>5</v>
      </c>
      <c r="Y34" s="13">
        <f t="shared" si="2"/>
        <v>15</v>
      </c>
      <c r="Z34" s="18">
        <v>75</v>
      </c>
      <c r="AA34" s="13">
        <v>3</v>
      </c>
      <c r="AB34" s="17"/>
    </row>
    <row r="35" spans="1:28" x14ac:dyDescent="0.25">
      <c r="A35" s="19"/>
      <c r="B35" s="19"/>
      <c r="C35" s="19"/>
      <c r="D35" s="19"/>
      <c r="E35" s="19"/>
      <c r="F35" s="18"/>
      <c r="G35" s="13"/>
      <c r="H35" s="17"/>
      <c r="K35" s="19"/>
      <c r="L35" s="19"/>
      <c r="M35" s="19"/>
      <c r="N35" s="19"/>
      <c r="O35" s="19"/>
      <c r="P35" s="18"/>
      <c r="Q35" s="13"/>
      <c r="R35" s="17"/>
      <c r="U35" s="19"/>
      <c r="V35" s="19"/>
      <c r="W35" s="19"/>
      <c r="X35" s="19"/>
      <c r="Y35" s="19"/>
      <c r="Z35" s="18"/>
      <c r="AA35" s="13"/>
      <c r="AB35" s="17"/>
    </row>
    <row r="36" spans="1:28" ht="15.75" x14ac:dyDescent="0.25">
      <c r="F36" s="20" t="s">
        <v>12</v>
      </c>
      <c r="G36" s="21">
        <f>AVERAGE(G17:G35)</f>
        <v>2.9444444444444446</v>
      </c>
      <c r="H36" s="17"/>
      <c r="P36" s="20" t="s">
        <v>12</v>
      </c>
      <c r="Q36" s="21">
        <f>AVERAGE(Q17:Q35)</f>
        <v>2.7777777777777777</v>
      </c>
      <c r="R36" s="17"/>
      <c r="Z36" s="20" t="s">
        <v>12</v>
      </c>
      <c r="AA36" s="21">
        <f>AVERAGE(AA17:AA35)</f>
        <v>3</v>
      </c>
      <c r="AB36" s="17"/>
    </row>
    <row r="40" spans="1:28" x14ac:dyDescent="0.25">
      <c r="A40" s="22"/>
      <c r="B40" s="22"/>
      <c r="C40" s="22"/>
      <c r="D40" s="22"/>
      <c r="E40" s="22"/>
      <c r="F40" s="22"/>
      <c r="G40" s="22"/>
    </row>
    <row r="41" spans="1:28" x14ac:dyDescent="0.25">
      <c r="A41" s="22"/>
      <c r="B41" s="22"/>
      <c r="C41" s="23"/>
      <c r="D41" s="23"/>
      <c r="E41" s="23"/>
      <c r="F41" s="23"/>
      <c r="G41" s="23"/>
    </row>
    <row r="42" spans="1:28" x14ac:dyDescent="0.25">
      <c r="A42" s="22"/>
      <c r="B42" s="22"/>
      <c r="C42" s="23"/>
      <c r="D42" s="23"/>
      <c r="E42" s="23"/>
      <c r="F42" s="23"/>
      <c r="G42" s="23"/>
    </row>
    <row r="43" spans="1:28" x14ac:dyDescent="0.25">
      <c r="A43" s="22"/>
      <c r="B43" s="22"/>
      <c r="C43" s="23"/>
      <c r="D43" s="23"/>
      <c r="E43" s="23"/>
      <c r="F43" s="23"/>
      <c r="G43" s="23"/>
      <c r="K43" s="7" t="s">
        <v>58</v>
      </c>
    </row>
    <row r="44" spans="1:28" x14ac:dyDescent="0.25">
      <c r="A44" s="36"/>
      <c r="B44" s="22"/>
      <c r="C44" s="23"/>
      <c r="D44" s="23"/>
      <c r="E44" s="23"/>
      <c r="F44" s="23"/>
      <c r="G44" s="23"/>
    </row>
    <row r="45" spans="1:28" ht="18.75" x14ac:dyDescent="0.25">
      <c r="A45" s="36"/>
      <c r="B45" s="22"/>
      <c r="C45" s="23"/>
      <c r="D45" s="23"/>
      <c r="E45" s="23"/>
      <c r="F45" s="23"/>
      <c r="G45" s="23"/>
      <c r="K45" s="26" t="s">
        <v>66</v>
      </c>
      <c r="L45" s="26"/>
      <c r="M45" s="26"/>
      <c r="N45" s="26"/>
      <c r="O45" s="26"/>
      <c r="P45" s="26"/>
      <c r="Q45" s="26"/>
      <c r="R45" s="26"/>
    </row>
    <row r="46" spans="1:28" x14ac:dyDescent="0.25">
      <c r="A46" s="22"/>
      <c r="B46" s="22"/>
      <c r="C46" s="22"/>
      <c r="D46" s="22"/>
      <c r="E46" s="22"/>
      <c r="F46" s="22"/>
      <c r="G46" s="22"/>
      <c r="K46" s="11"/>
      <c r="L46" s="27" t="s">
        <v>62</v>
      </c>
      <c r="M46" s="27"/>
      <c r="N46" s="28" t="s">
        <v>2</v>
      </c>
      <c r="O46" s="28" t="s">
        <v>4</v>
      </c>
      <c r="P46" s="28" t="s">
        <v>67</v>
      </c>
      <c r="Q46" s="28" t="s">
        <v>66</v>
      </c>
      <c r="R46" s="28" t="s">
        <v>8</v>
      </c>
    </row>
    <row r="47" spans="1:28" x14ac:dyDescent="0.25">
      <c r="A47" s="22"/>
      <c r="B47" s="22"/>
      <c r="C47" s="22"/>
      <c r="D47" s="22"/>
      <c r="E47" s="22"/>
      <c r="F47" s="22"/>
      <c r="G47" s="22"/>
      <c r="K47" s="12"/>
      <c r="L47" s="13" t="s">
        <v>56</v>
      </c>
      <c r="M47" s="13" t="s">
        <v>57</v>
      </c>
      <c r="N47" s="27"/>
      <c r="O47" s="27"/>
      <c r="P47" s="28"/>
      <c r="Q47" s="28"/>
      <c r="R47" s="28"/>
    </row>
    <row r="48" spans="1:28" x14ac:dyDescent="0.25">
      <c r="A48" s="19"/>
      <c r="B48" s="19"/>
      <c r="C48" s="19"/>
      <c r="D48" s="19"/>
      <c r="E48" s="19"/>
      <c r="F48" s="19"/>
      <c r="G48" s="22"/>
      <c r="K48" s="14" t="s">
        <v>3</v>
      </c>
      <c r="L48" s="14">
        <v>15</v>
      </c>
      <c r="M48" s="14">
        <v>15</v>
      </c>
      <c r="N48" s="14">
        <v>5</v>
      </c>
      <c r="O48" s="14">
        <v>20</v>
      </c>
      <c r="P48" s="27"/>
      <c r="Q48" s="27"/>
      <c r="R48" s="27"/>
    </row>
    <row r="49" spans="1:18" x14ac:dyDescent="0.25">
      <c r="A49" s="19"/>
      <c r="B49" s="19"/>
      <c r="C49" s="19"/>
      <c r="D49" s="19"/>
      <c r="E49" s="19"/>
      <c r="F49" s="19"/>
      <c r="G49" s="22"/>
      <c r="K49" s="13" t="s">
        <v>61</v>
      </c>
      <c r="L49" s="14"/>
      <c r="M49" s="14"/>
      <c r="N49" s="14"/>
      <c r="O49" s="14"/>
      <c r="P49" s="16"/>
      <c r="Q49" s="16"/>
      <c r="R49" s="16"/>
    </row>
    <row r="50" spans="1:18" x14ac:dyDescent="0.25">
      <c r="A50" s="19"/>
      <c r="B50" s="19"/>
      <c r="C50" s="19"/>
      <c r="D50" s="19"/>
      <c r="E50" s="19"/>
      <c r="F50" s="19"/>
      <c r="G50" s="22"/>
      <c r="K50" s="17" t="s">
        <v>38</v>
      </c>
      <c r="L50" s="14">
        <v>0</v>
      </c>
      <c r="M50" s="13">
        <v>11</v>
      </c>
      <c r="N50" s="14">
        <v>4</v>
      </c>
      <c r="O50" s="13">
        <f>SUM(L50:N50)</f>
        <v>15</v>
      </c>
      <c r="P50" s="18">
        <v>75</v>
      </c>
      <c r="Q50" s="13">
        <v>3</v>
      </c>
      <c r="R50" s="17" t="s">
        <v>9</v>
      </c>
    </row>
    <row r="51" spans="1:18" x14ac:dyDescent="0.25">
      <c r="A51" s="19"/>
      <c r="B51" s="19"/>
      <c r="C51" s="19"/>
      <c r="D51" s="19"/>
      <c r="E51" s="19"/>
      <c r="F51" s="19"/>
      <c r="G51" s="22"/>
      <c r="K51" s="17" t="s">
        <v>39</v>
      </c>
      <c r="L51" s="13">
        <v>10</v>
      </c>
      <c r="M51" s="13">
        <v>0</v>
      </c>
      <c r="N51" s="13">
        <v>4</v>
      </c>
      <c r="O51" s="13">
        <f t="shared" ref="O51:O67" si="3">SUM(L51:N51)</f>
        <v>14</v>
      </c>
      <c r="P51" s="18">
        <v>70</v>
      </c>
      <c r="Q51" s="13">
        <v>3</v>
      </c>
      <c r="R51" s="17" t="s">
        <v>10</v>
      </c>
    </row>
    <row r="52" spans="1:18" x14ac:dyDescent="0.25">
      <c r="A52" s="19"/>
      <c r="B52" s="19"/>
      <c r="C52" s="19"/>
      <c r="D52" s="19"/>
      <c r="E52" s="19"/>
      <c r="F52" s="19"/>
      <c r="G52" s="22"/>
      <c r="K52" s="17" t="s">
        <v>40</v>
      </c>
      <c r="L52" s="13">
        <v>10</v>
      </c>
      <c r="M52" s="13">
        <v>0</v>
      </c>
      <c r="N52" s="13">
        <v>4</v>
      </c>
      <c r="O52" s="13">
        <f t="shared" si="3"/>
        <v>14</v>
      </c>
      <c r="P52" s="18">
        <v>70</v>
      </c>
      <c r="Q52" s="13">
        <v>3</v>
      </c>
      <c r="R52" s="17" t="s">
        <v>11</v>
      </c>
    </row>
    <row r="53" spans="1:18" x14ac:dyDescent="0.25">
      <c r="A53" s="19"/>
      <c r="B53" s="19"/>
      <c r="C53" s="19"/>
      <c r="D53" s="19"/>
      <c r="E53" s="19"/>
      <c r="F53" s="19"/>
      <c r="G53" s="22"/>
      <c r="K53" s="17" t="s">
        <v>41</v>
      </c>
      <c r="L53" s="13">
        <v>0</v>
      </c>
      <c r="M53" s="13">
        <v>11</v>
      </c>
      <c r="N53" s="13">
        <v>5</v>
      </c>
      <c r="O53" s="13">
        <f t="shared" si="3"/>
        <v>16</v>
      </c>
      <c r="P53" s="18">
        <v>80</v>
      </c>
      <c r="Q53" s="13">
        <v>3</v>
      </c>
      <c r="R53" s="17"/>
    </row>
    <row r="54" spans="1:18" x14ac:dyDescent="0.25">
      <c r="A54" s="35"/>
      <c r="B54" s="36"/>
      <c r="C54" s="36"/>
      <c r="D54" s="36"/>
      <c r="E54" s="36"/>
      <c r="F54" s="22"/>
      <c r="G54" s="22"/>
      <c r="K54" s="17" t="s">
        <v>42</v>
      </c>
      <c r="L54" s="13">
        <v>0</v>
      </c>
      <c r="M54" s="13">
        <v>12</v>
      </c>
      <c r="N54" s="13">
        <v>5</v>
      </c>
      <c r="O54" s="13">
        <f t="shared" si="3"/>
        <v>17</v>
      </c>
      <c r="P54" s="18">
        <v>85</v>
      </c>
      <c r="Q54" s="13">
        <v>3</v>
      </c>
      <c r="R54" s="17"/>
    </row>
    <row r="55" spans="1:18" x14ac:dyDescent="0.25">
      <c r="A55" s="35"/>
      <c r="B55" s="36"/>
      <c r="C55" s="36"/>
      <c r="D55" s="36"/>
      <c r="E55" s="36"/>
      <c r="F55" s="22"/>
      <c r="G55" s="22"/>
      <c r="K55" s="17" t="s">
        <v>43</v>
      </c>
      <c r="L55" s="13">
        <v>11</v>
      </c>
      <c r="M55" s="13">
        <v>0</v>
      </c>
      <c r="N55" s="13">
        <v>3</v>
      </c>
      <c r="O55" s="13">
        <f t="shared" si="3"/>
        <v>14</v>
      </c>
      <c r="P55" s="18">
        <v>70</v>
      </c>
      <c r="Q55" s="13">
        <v>3</v>
      </c>
      <c r="R55" s="17"/>
    </row>
    <row r="56" spans="1:18" x14ac:dyDescent="0.25">
      <c r="A56" s="22"/>
      <c r="B56" s="22"/>
      <c r="C56" s="22"/>
      <c r="D56" s="22"/>
      <c r="E56" s="22"/>
      <c r="F56" s="22"/>
      <c r="G56" s="22"/>
      <c r="K56" s="17" t="s">
        <v>44</v>
      </c>
      <c r="L56" s="13">
        <v>0</v>
      </c>
      <c r="M56" s="13">
        <v>9</v>
      </c>
      <c r="N56" s="13">
        <v>5</v>
      </c>
      <c r="O56" s="13">
        <f t="shared" si="3"/>
        <v>14</v>
      </c>
      <c r="P56" s="18">
        <v>70</v>
      </c>
      <c r="Q56" s="13">
        <v>3</v>
      </c>
      <c r="R56" s="17"/>
    </row>
    <row r="57" spans="1:18" x14ac:dyDescent="0.25">
      <c r="A57" s="35"/>
      <c r="B57" s="35"/>
      <c r="C57" s="35"/>
      <c r="D57" s="35"/>
      <c r="E57" s="35"/>
      <c r="F57" s="35"/>
      <c r="K57" s="17" t="s">
        <v>45</v>
      </c>
      <c r="L57" s="13">
        <v>8</v>
      </c>
      <c r="M57" s="13">
        <v>0</v>
      </c>
      <c r="N57" s="13">
        <v>5</v>
      </c>
      <c r="O57" s="13">
        <f t="shared" si="3"/>
        <v>13</v>
      </c>
      <c r="P57" s="18">
        <v>65</v>
      </c>
      <c r="Q57" s="13">
        <v>3</v>
      </c>
      <c r="R57" s="17"/>
    </row>
    <row r="58" spans="1:18" x14ac:dyDescent="0.25">
      <c r="A58" s="35"/>
      <c r="B58" s="35"/>
      <c r="C58" s="35"/>
      <c r="D58" s="35"/>
      <c r="E58" s="35"/>
      <c r="F58" s="35"/>
      <c r="K58" s="17" t="s">
        <v>46</v>
      </c>
      <c r="L58" s="13">
        <v>8</v>
      </c>
      <c r="M58" s="13">
        <v>0</v>
      </c>
      <c r="N58" s="13">
        <v>4</v>
      </c>
      <c r="O58" s="13">
        <f t="shared" si="3"/>
        <v>12</v>
      </c>
      <c r="P58" s="18">
        <v>60</v>
      </c>
      <c r="Q58" s="13">
        <v>3</v>
      </c>
      <c r="R58" s="17"/>
    </row>
    <row r="59" spans="1:18" x14ac:dyDescent="0.25">
      <c r="K59" s="17" t="s">
        <v>47</v>
      </c>
      <c r="L59" s="13">
        <v>0</v>
      </c>
      <c r="M59" s="13">
        <v>10</v>
      </c>
      <c r="N59" s="13">
        <v>4</v>
      </c>
      <c r="O59" s="13">
        <f t="shared" si="3"/>
        <v>14</v>
      </c>
      <c r="P59" s="18">
        <v>70</v>
      </c>
      <c r="Q59" s="13">
        <v>3</v>
      </c>
      <c r="R59" s="17"/>
    </row>
    <row r="60" spans="1:18" x14ac:dyDescent="0.25">
      <c r="K60" s="17" t="s">
        <v>48</v>
      </c>
      <c r="L60" s="13">
        <v>0</v>
      </c>
      <c r="M60" s="13">
        <v>12</v>
      </c>
      <c r="N60" s="13">
        <v>4</v>
      </c>
      <c r="O60" s="13">
        <f t="shared" si="3"/>
        <v>16</v>
      </c>
      <c r="P60" s="18">
        <v>80</v>
      </c>
      <c r="Q60" s="13">
        <v>3</v>
      </c>
      <c r="R60" s="17"/>
    </row>
    <row r="61" spans="1:18" x14ac:dyDescent="0.25">
      <c r="K61" s="17" t="s">
        <v>49</v>
      </c>
      <c r="L61" s="13">
        <v>0</v>
      </c>
      <c r="M61" s="13">
        <v>11</v>
      </c>
      <c r="N61" s="13">
        <v>3</v>
      </c>
      <c r="O61" s="13">
        <f t="shared" si="3"/>
        <v>14</v>
      </c>
      <c r="P61" s="18">
        <v>70</v>
      </c>
      <c r="Q61" s="13">
        <v>3</v>
      </c>
      <c r="R61" s="17"/>
    </row>
    <row r="62" spans="1:18" x14ac:dyDescent="0.25">
      <c r="K62" s="17" t="s">
        <v>50</v>
      </c>
      <c r="L62" s="13">
        <v>7</v>
      </c>
      <c r="M62" s="13">
        <v>0</v>
      </c>
      <c r="N62" s="13">
        <v>5</v>
      </c>
      <c r="O62" s="13">
        <f t="shared" si="3"/>
        <v>12</v>
      </c>
      <c r="P62" s="18">
        <v>60</v>
      </c>
      <c r="Q62" s="13">
        <v>3</v>
      </c>
      <c r="R62" s="17"/>
    </row>
    <row r="63" spans="1:18" x14ac:dyDescent="0.25">
      <c r="K63" s="17" t="s">
        <v>51</v>
      </c>
      <c r="L63" s="13">
        <v>0</v>
      </c>
      <c r="M63" s="13">
        <v>11</v>
      </c>
      <c r="N63" s="13">
        <v>5</v>
      </c>
      <c r="O63" s="13">
        <f t="shared" si="3"/>
        <v>16</v>
      </c>
      <c r="P63" s="18">
        <v>80</v>
      </c>
      <c r="Q63" s="13">
        <v>3</v>
      </c>
      <c r="R63" s="17"/>
    </row>
    <row r="64" spans="1:18" x14ac:dyDescent="0.25">
      <c r="K64" s="17" t="s">
        <v>52</v>
      </c>
      <c r="L64" s="13">
        <v>9</v>
      </c>
      <c r="M64" s="13">
        <v>0</v>
      </c>
      <c r="N64" s="13">
        <v>4</v>
      </c>
      <c r="O64" s="13">
        <f t="shared" si="3"/>
        <v>13</v>
      </c>
      <c r="P64" s="18">
        <v>65</v>
      </c>
      <c r="Q64" s="13">
        <v>3</v>
      </c>
      <c r="R64" s="17"/>
    </row>
    <row r="65" spans="1:18" x14ac:dyDescent="0.25">
      <c r="K65" s="17" t="s">
        <v>53</v>
      </c>
      <c r="L65" s="13">
        <v>0</v>
      </c>
      <c r="M65" s="13">
        <v>8</v>
      </c>
      <c r="N65" s="13">
        <v>4</v>
      </c>
      <c r="O65" s="13">
        <f t="shared" si="3"/>
        <v>12</v>
      </c>
      <c r="P65" s="18">
        <v>60</v>
      </c>
      <c r="Q65" s="13">
        <v>3</v>
      </c>
      <c r="R65" s="17"/>
    </row>
    <row r="66" spans="1:18" x14ac:dyDescent="0.25">
      <c r="K66" s="17" t="s">
        <v>54</v>
      </c>
      <c r="L66" s="13">
        <v>7</v>
      </c>
      <c r="M66" s="13">
        <v>0</v>
      </c>
      <c r="N66" s="13">
        <v>5</v>
      </c>
      <c r="O66" s="13">
        <f t="shared" si="3"/>
        <v>12</v>
      </c>
      <c r="P66" s="18">
        <v>60</v>
      </c>
      <c r="Q66" s="13">
        <v>3</v>
      </c>
      <c r="R66" s="17"/>
    </row>
    <row r="67" spans="1:18" x14ac:dyDescent="0.25">
      <c r="K67" s="17" t="s">
        <v>55</v>
      </c>
      <c r="L67" s="13">
        <v>0</v>
      </c>
      <c r="M67" s="13">
        <v>7</v>
      </c>
      <c r="N67" s="13">
        <v>5</v>
      </c>
      <c r="O67" s="13">
        <f t="shared" si="3"/>
        <v>12</v>
      </c>
      <c r="P67" s="18">
        <v>60</v>
      </c>
      <c r="Q67" s="13">
        <v>3</v>
      </c>
      <c r="R67" s="17"/>
    </row>
    <row r="68" spans="1:18" x14ac:dyDescent="0.25">
      <c r="K68" s="19"/>
      <c r="L68" s="19"/>
      <c r="M68" s="19"/>
      <c r="N68" s="19"/>
      <c r="O68" s="19"/>
      <c r="P68" s="18"/>
      <c r="Q68" s="13"/>
      <c r="R68" s="17"/>
    </row>
    <row r="69" spans="1:18" ht="15.75" x14ac:dyDescent="0.25">
      <c r="P69" s="20" t="s">
        <v>12</v>
      </c>
      <c r="Q69" s="21">
        <f>AVERAGE(Q50:Q68)</f>
        <v>3</v>
      </c>
      <c r="R69" s="17"/>
    </row>
    <row r="71" spans="1:18" x14ac:dyDescent="0.25">
      <c r="A71" s="7" t="s">
        <v>13</v>
      </c>
    </row>
    <row r="72" spans="1:18" x14ac:dyDescent="0.25">
      <c r="A72" s="17" t="s">
        <v>19</v>
      </c>
      <c r="B72" s="17" t="s">
        <v>20</v>
      </c>
      <c r="C72" s="11" t="s">
        <v>21</v>
      </c>
    </row>
    <row r="73" spans="1:18" x14ac:dyDescent="0.25">
      <c r="A73" s="17">
        <v>1</v>
      </c>
      <c r="B73" s="24" t="s">
        <v>14</v>
      </c>
      <c r="C73" s="25">
        <v>2.9443999999999999</v>
      </c>
    </row>
    <row r="74" spans="1:18" x14ac:dyDescent="0.25">
      <c r="A74" s="17">
        <v>2</v>
      </c>
      <c r="B74" s="24" t="s">
        <v>15</v>
      </c>
      <c r="C74" s="25">
        <v>2.7770000000000001</v>
      </c>
    </row>
    <row r="75" spans="1:18" x14ac:dyDescent="0.25">
      <c r="A75" s="17">
        <v>3</v>
      </c>
      <c r="B75" s="24" t="s">
        <v>16</v>
      </c>
      <c r="C75" s="25">
        <v>3</v>
      </c>
    </row>
    <row r="76" spans="1:18" x14ac:dyDescent="0.25">
      <c r="A76" s="17">
        <v>4</v>
      </c>
      <c r="B76" s="24" t="s">
        <v>17</v>
      </c>
      <c r="C76" s="25">
        <v>3</v>
      </c>
    </row>
    <row r="77" spans="1:18" x14ac:dyDescent="0.25">
      <c r="A77" s="17">
        <v>5</v>
      </c>
      <c r="B77" s="24" t="s">
        <v>18</v>
      </c>
      <c r="C77" s="25">
        <v>3</v>
      </c>
    </row>
    <row r="81" spans="1:10" x14ac:dyDescent="0.25">
      <c r="A81" s="7" t="s">
        <v>22</v>
      </c>
    </row>
    <row r="82" spans="1:10" x14ac:dyDescent="0.25">
      <c r="A82" s="13" t="s">
        <v>20</v>
      </c>
      <c r="B82" s="13" t="s">
        <v>23</v>
      </c>
      <c r="C82" s="13" t="s">
        <v>24</v>
      </c>
      <c r="D82" s="13" t="s">
        <v>25</v>
      </c>
      <c r="E82" s="13" t="s">
        <v>26</v>
      </c>
      <c r="F82" s="13" t="s">
        <v>27</v>
      </c>
      <c r="G82" s="13" t="s">
        <v>68</v>
      </c>
      <c r="H82" s="13" t="s">
        <v>69</v>
      </c>
      <c r="I82" s="13" t="s">
        <v>70</v>
      </c>
      <c r="J82" s="13" t="s">
        <v>71</v>
      </c>
    </row>
    <row r="83" spans="1:10" x14ac:dyDescent="0.25">
      <c r="A83" s="13" t="s">
        <v>14</v>
      </c>
      <c r="B83" s="13">
        <v>3</v>
      </c>
      <c r="C83" s="13">
        <v>2</v>
      </c>
      <c r="D83" s="13">
        <v>1</v>
      </c>
      <c r="E83" s="13">
        <v>2</v>
      </c>
      <c r="F83" s="13">
        <v>2</v>
      </c>
      <c r="G83" s="13">
        <v>1</v>
      </c>
      <c r="H83" s="13">
        <v>2</v>
      </c>
      <c r="I83" s="13">
        <v>3</v>
      </c>
      <c r="J83" s="13">
        <v>3</v>
      </c>
    </row>
    <row r="84" spans="1:10" x14ac:dyDescent="0.25">
      <c r="A84" s="13" t="s">
        <v>15</v>
      </c>
      <c r="B84" s="13">
        <v>1</v>
      </c>
      <c r="C84" s="13">
        <v>3</v>
      </c>
      <c r="D84" s="13">
        <v>3</v>
      </c>
      <c r="E84" s="13">
        <v>1</v>
      </c>
      <c r="F84" s="13">
        <v>2</v>
      </c>
      <c r="G84" s="13">
        <v>3</v>
      </c>
      <c r="H84" s="13">
        <v>2</v>
      </c>
      <c r="I84" s="13">
        <v>2</v>
      </c>
      <c r="J84" s="13">
        <v>3</v>
      </c>
    </row>
    <row r="85" spans="1:10" x14ac:dyDescent="0.25">
      <c r="A85" s="13" t="s">
        <v>16</v>
      </c>
      <c r="B85" s="13">
        <v>1</v>
      </c>
      <c r="C85" s="13">
        <v>3</v>
      </c>
      <c r="D85" s="13">
        <v>2</v>
      </c>
      <c r="E85" s="13">
        <v>3</v>
      </c>
      <c r="F85" s="13">
        <v>3</v>
      </c>
      <c r="G85" s="13">
        <v>1</v>
      </c>
      <c r="H85" s="13">
        <v>2</v>
      </c>
      <c r="I85" s="13">
        <v>2</v>
      </c>
      <c r="J85" s="13">
        <v>3</v>
      </c>
    </row>
    <row r="86" spans="1:10" x14ac:dyDescent="0.25">
      <c r="A86" s="13" t="s">
        <v>17</v>
      </c>
      <c r="B86" s="13">
        <v>3</v>
      </c>
      <c r="C86" s="13">
        <v>2</v>
      </c>
      <c r="D86" s="13">
        <v>1</v>
      </c>
      <c r="E86" s="13">
        <v>1</v>
      </c>
      <c r="F86" s="13">
        <v>2</v>
      </c>
      <c r="G86" s="13">
        <v>1</v>
      </c>
      <c r="H86" s="13">
        <v>1</v>
      </c>
      <c r="I86" s="13">
        <v>1</v>
      </c>
      <c r="J86" s="13">
        <v>2</v>
      </c>
    </row>
    <row r="87" spans="1:10" x14ac:dyDescent="0.25">
      <c r="A87" s="13" t="s">
        <v>18</v>
      </c>
      <c r="B87" s="13">
        <v>1</v>
      </c>
      <c r="C87" s="13">
        <v>3</v>
      </c>
      <c r="D87" s="13">
        <v>3</v>
      </c>
      <c r="E87" s="13">
        <v>2</v>
      </c>
      <c r="F87" s="13">
        <v>3</v>
      </c>
      <c r="G87" s="13">
        <v>1</v>
      </c>
      <c r="H87" s="13">
        <v>2</v>
      </c>
      <c r="I87" s="13">
        <v>1</v>
      </c>
      <c r="J87" s="13">
        <v>3</v>
      </c>
    </row>
    <row r="88" spans="1:10" x14ac:dyDescent="0.25">
      <c r="A88" s="37" t="s">
        <v>28</v>
      </c>
      <c r="B88" s="39">
        <f t="shared" ref="B88:J88" si="4">((2.94*B83)+(2.78*B84)+(3*B85)+(3*B86)+(3*B87))/(B83+B84+B85+B86+B87)</f>
        <v>2.9555555555555557</v>
      </c>
      <c r="C88" s="39">
        <f t="shared" si="4"/>
        <v>2.94</v>
      </c>
      <c r="D88" s="39">
        <f t="shared" si="4"/>
        <v>2.9279999999999999</v>
      </c>
      <c r="E88" s="39">
        <f t="shared" si="4"/>
        <v>2.9622222222222221</v>
      </c>
      <c r="F88" s="39">
        <f t="shared" si="4"/>
        <v>2.9533333333333331</v>
      </c>
      <c r="G88" s="39">
        <f t="shared" si="4"/>
        <v>2.8971428571428572</v>
      </c>
      <c r="H88" s="39">
        <f t="shared" si="4"/>
        <v>2.9377777777777774</v>
      </c>
      <c r="I88" s="39">
        <f t="shared" si="4"/>
        <v>2.931111111111111</v>
      </c>
      <c r="J88" s="39">
        <f t="shared" si="4"/>
        <v>2.94</v>
      </c>
    </row>
    <row r="89" spans="1:10" x14ac:dyDescent="0.25">
      <c r="A89" s="38"/>
      <c r="B89" s="40"/>
      <c r="C89" s="40"/>
      <c r="D89" s="40"/>
      <c r="E89" s="40"/>
      <c r="F89" s="40"/>
      <c r="G89" s="40"/>
      <c r="H89" s="40"/>
      <c r="I89" s="40"/>
      <c r="J89" s="40"/>
    </row>
  </sheetData>
  <mergeCells count="47">
    <mergeCell ref="J88:J89"/>
    <mergeCell ref="E88:E89"/>
    <mergeCell ref="F88:F89"/>
    <mergeCell ref="G88:G89"/>
    <mergeCell ref="H88:H89"/>
    <mergeCell ref="I88:I89"/>
    <mergeCell ref="A44:A45"/>
    <mergeCell ref="A88:A89"/>
    <mergeCell ref="B88:B89"/>
    <mergeCell ref="C88:C89"/>
    <mergeCell ref="D88:D89"/>
    <mergeCell ref="A54:A55"/>
    <mergeCell ref="A57:F58"/>
    <mergeCell ref="B54:B55"/>
    <mergeCell ref="C54:C55"/>
    <mergeCell ref="D54:D55"/>
    <mergeCell ref="E54:E55"/>
    <mergeCell ref="A8:E8"/>
    <mergeCell ref="B13:C13"/>
    <mergeCell ref="F13:F15"/>
    <mergeCell ref="G13:G15"/>
    <mergeCell ref="H13:H15"/>
    <mergeCell ref="A12:H12"/>
    <mergeCell ref="E13:E14"/>
    <mergeCell ref="D13:D14"/>
    <mergeCell ref="I1:O1"/>
    <mergeCell ref="U12:AB12"/>
    <mergeCell ref="V13:W13"/>
    <mergeCell ref="X13:X14"/>
    <mergeCell ref="Y13:Y14"/>
    <mergeCell ref="Z13:Z15"/>
    <mergeCell ref="AA13:AA15"/>
    <mergeCell ref="AB13:AB15"/>
    <mergeCell ref="K12:R12"/>
    <mergeCell ref="L13:M13"/>
    <mergeCell ref="N13:N14"/>
    <mergeCell ref="O13:O14"/>
    <mergeCell ref="P13:P15"/>
    <mergeCell ref="Q13:Q15"/>
    <mergeCell ref="R13:R15"/>
    <mergeCell ref="K45:R45"/>
    <mergeCell ref="L46:M46"/>
    <mergeCell ref="N46:N47"/>
    <mergeCell ref="O46:O47"/>
    <mergeCell ref="P46:P48"/>
    <mergeCell ref="Q46:Q48"/>
    <mergeCell ref="R46:R4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workbookViewId="0">
      <selection activeCell="G14" sqref="A6:G14"/>
    </sheetView>
  </sheetViews>
  <sheetFormatPr defaultRowHeight="15" x14ac:dyDescent="0.25"/>
  <cols>
    <col min="1" max="1" width="14.140625" customWidth="1"/>
    <col min="4" max="4" width="12.28515625" customWidth="1"/>
  </cols>
  <sheetData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8.75" x14ac:dyDescent="0.25">
      <c r="A5" s="41"/>
      <c r="B5" s="41"/>
      <c r="C5" s="41"/>
      <c r="D5" s="41"/>
      <c r="E5" s="41"/>
      <c r="F5" s="41"/>
      <c r="G5" s="41"/>
      <c r="H5" s="41"/>
      <c r="I5" s="2"/>
    </row>
    <row r="6" spans="1:9" x14ac:dyDescent="0.25">
      <c r="G6" s="42"/>
      <c r="H6" s="42"/>
      <c r="I6" s="2"/>
    </row>
    <row r="7" spans="1:9" x14ac:dyDescent="0.25">
      <c r="A7" s="3"/>
      <c r="B7" s="3"/>
      <c r="C7" s="3"/>
      <c r="D7" s="3"/>
      <c r="E7" s="3"/>
      <c r="F7" s="3"/>
      <c r="G7" s="42"/>
      <c r="H7" s="42"/>
      <c r="I7" s="2"/>
    </row>
    <row r="8" spans="1:9" x14ac:dyDescent="0.25">
      <c r="A8" s="3"/>
      <c r="B8" s="3"/>
      <c r="C8" s="3"/>
      <c r="D8" s="3"/>
      <c r="E8" s="3"/>
      <c r="F8" s="3"/>
      <c r="G8" s="42"/>
      <c r="H8" s="42"/>
      <c r="I8" s="2"/>
    </row>
    <row r="9" spans="1:9" x14ac:dyDescent="0.25">
      <c r="A9" s="3"/>
      <c r="B9" s="3"/>
      <c r="C9" s="3"/>
      <c r="D9" s="3"/>
      <c r="E9" s="3"/>
      <c r="F9" s="3"/>
      <c r="G9" s="1"/>
      <c r="H9" s="1"/>
      <c r="I9" s="2"/>
    </row>
    <row r="10" spans="1:9" x14ac:dyDescent="0.25">
      <c r="A10" s="3"/>
      <c r="B10" s="3"/>
      <c r="C10" s="3"/>
      <c r="D10" s="3"/>
      <c r="E10" s="3"/>
      <c r="F10" s="3"/>
      <c r="G10" s="1"/>
      <c r="H10" s="2"/>
      <c r="I10" s="2"/>
    </row>
    <row r="11" spans="1:9" x14ac:dyDescent="0.25">
      <c r="A11" s="3"/>
      <c r="B11" s="3"/>
      <c r="C11" s="3"/>
      <c r="D11" s="3"/>
      <c r="E11" s="3"/>
      <c r="F11" s="3"/>
      <c r="G11" s="1"/>
      <c r="H11" s="2"/>
      <c r="I11" s="2"/>
    </row>
    <row r="12" spans="1:9" x14ac:dyDescent="0.25">
      <c r="A12" s="3"/>
      <c r="B12" s="3"/>
      <c r="C12" s="3"/>
      <c r="D12" s="3"/>
      <c r="E12" s="3"/>
      <c r="F12" s="3"/>
      <c r="G12" s="1"/>
      <c r="H12" s="2"/>
      <c r="I12" s="2"/>
    </row>
    <row r="13" spans="1:9" ht="15" customHeight="1" x14ac:dyDescent="0.25">
      <c r="A13" s="45"/>
      <c r="B13" s="43"/>
      <c r="C13" s="43"/>
      <c r="D13" s="43"/>
      <c r="E13" s="43"/>
      <c r="F13" s="43"/>
      <c r="G13" s="1"/>
      <c r="H13" s="2"/>
      <c r="I13" s="2"/>
    </row>
    <row r="14" spans="1:9" x14ac:dyDescent="0.25">
      <c r="A14" s="45"/>
      <c r="B14" s="44"/>
      <c r="C14" s="44"/>
      <c r="D14" s="44"/>
      <c r="E14" s="44"/>
      <c r="F14" s="44"/>
      <c r="G14" s="1"/>
      <c r="H14" s="2"/>
      <c r="I14" s="2"/>
    </row>
    <row r="15" spans="1:9" x14ac:dyDescent="0.25">
      <c r="A15" s="1"/>
      <c r="B15" s="1"/>
      <c r="C15" s="1"/>
      <c r="D15" s="1"/>
      <c r="E15" s="1"/>
      <c r="F15" s="4"/>
      <c r="G15" s="1"/>
      <c r="H15" s="2"/>
      <c r="I15" s="2"/>
    </row>
    <row r="16" spans="1:9" x14ac:dyDescent="0.25">
      <c r="A16" s="1"/>
      <c r="B16" s="1"/>
      <c r="C16" s="1"/>
      <c r="D16" s="1"/>
      <c r="E16" s="1"/>
      <c r="F16" s="4"/>
      <c r="G16" s="1"/>
      <c r="H16" s="2"/>
      <c r="I16" s="2"/>
    </row>
    <row r="17" spans="1:9" x14ac:dyDescent="0.25">
      <c r="A17" s="1"/>
      <c r="B17" s="1"/>
      <c r="C17" s="1"/>
      <c r="D17" s="1"/>
      <c r="E17" s="1"/>
      <c r="F17" s="4"/>
      <c r="G17" s="1"/>
      <c r="H17" s="2"/>
      <c r="I17" s="2"/>
    </row>
    <row r="18" spans="1:9" x14ac:dyDescent="0.25">
      <c r="A18" s="1"/>
      <c r="B18" s="1"/>
      <c r="C18" s="1"/>
      <c r="D18" s="1"/>
      <c r="E18" s="1"/>
      <c r="F18" s="4"/>
      <c r="G18" s="1"/>
      <c r="H18" s="2"/>
      <c r="I18" s="2"/>
    </row>
    <row r="19" spans="1:9" x14ac:dyDescent="0.25">
      <c r="A19" s="1"/>
      <c r="B19" s="1"/>
      <c r="C19" s="1"/>
      <c r="D19" s="1"/>
      <c r="E19" s="1"/>
      <c r="F19" s="4"/>
      <c r="G19" s="1"/>
      <c r="H19" s="2"/>
      <c r="I19" s="2"/>
    </row>
    <row r="20" spans="1:9" x14ac:dyDescent="0.25">
      <c r="A20" s="1"/>
      <c r="B20" s="1"/>
      <c r="C20" s="1"/>
      <c r="D20" s="1"/>
      <c r="E20" s="1"/>
      <c r="F20" s="4"/>
      <c r="G20" s="1"/>
      <c r="H20" s="2"/>
      <c r="I20" s="2"/>
    </row>
    <row r="21" spans="1:9" ht="15.75" x14ac:dyDescent="0.25">
      <c r="A21" s="2"/>
      <c r="B21" s="2"/>
      <c r="C21" s="2"/>
      <c r="D21" s="2"/>
      <c r="E21" s="2"/>
      <c r="F21" s="5"/>
      <c r="G21" s="6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</sheetData>
  <mergeCells count="9">
    <mergeCell ref="A5:H5"/>
    <mergeCell ref="G6:G8"/>
    <mergeCell ref="H6:H8"/>
    <mergeCell ref="F13:F14"/>
    <mergeCell ref="A13:A14"/>
    <mergeCell ref="B13:B14"/>
    <mergeCell ref="C13:C14"/>
    <mergeCell ref="D13:D14"/>
    <mergeCell ref="E13:E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2022-03-25T11:34:13Z</dcterms:modified>
</cp:coreProperties>
</file>